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m.nguyen\Downloads\"/>
    </mc:Choice>
  </mc:AlternateContent>
  <xr:revisionPtr revIDLastSave="0" documentId="13_ncr:1_{8BC433AD-6928-4CA2-BCDB-E9BBECACF614}" xr6:coauthVersionLast="47" xr6:coauthVersionMax="47" xr10:uidLastSave="{00000000-0000-0000-0000-000000000000}"/>
  <bookViews>
    <workbookView xWindow="-110" yWindow="-110" windowWidth="19420" windowHeight="10420" xr2:uid="{C05642F8-68AE-4122-A98F-F8CF7E2D8D18}"/>
  </bookViews>
  <sheets>
    <sheet name="DSCR CAL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D25" i="1"/>
  <c r="D19" i="1"/>
  <c r="D20" i="1" s="1"/>
  <c r="D12" i="1"/>
  <c r="D7" i="1"/>
  <c r="H8" i="1" l="1"/>
  <c r="H9" i="1"/>
  <c r="H10" i="1"/>
  <c r="I9" i="1"/>
  <c r="G5" i="1"/>
  <c r="H5" i="1"/>
  <c r="I6" i="1"/>
  <c r="I10" i="1"/>
  <c r="I13" i="1"/>
  <c r="H12" i="1"/>
  <c r="I12" i="1"/>
  <c r="H13" i="1"/>
  <c r="H6" i="1"/>
  <c r="I8" i="1"/>
  <c r="I5" i="1"/>
  <c r="H11" i="1"/>
  <c r="H7" i="1"/>
  <c r="I11" i="1"/>
  <c r="D11" i="1"/>
  <c r="D29" i="1" s="1"/>
  <c r="I7" i="1"/>
  <c r="D14" i="1" l="1"/>
  <c r="D21" i="1" s="1"/>
  <c r="D27" i="1" s="1"/>
  <c r="J5" i="1"/>
  <c r="G6" i="1" s="1"/>
  <c r="J6" i="1" s="1"/>
  <c r="G7" i="1" s="1"/>
  <c r="J7" i="1" s="1"/>
  <c r="G8" i="1" s="1"/>
  <c r="J8" i="1" s="1"/>
  <c r="G9" i="1" s="1"/>
  <c r="J9" i="1" s="1"/>
  <c r="G10" i="1" s="1"/>
  <c r="J10" i="1" s="1"/>
  <c r="G11" i="1" s="1"/>
  <c r="J11" i="1" s="1"/>
  <c r="G12" i="1" s="1"/>
  <c r="J12" i="1" s="1"/>
  <c r="G13" i="1" s="1"/>
  <c r="J13" i="1" s="1"/>
</calcChain>
</file>

<file path=xl/sharedStrings.xml><?xml version="1.0" encoding="utf-8"?>
<sst xmlns="http://schemas.openxmlformats.org/spreadsheetml/2006/main" count="25" uniqueCount="25">
  <si>
    <t>Estimated Property Value</t>
  </si>
  <si>
    <t>Period</t>
  </si>
  <si>
    <t>Beginning Balance</t>
  </si>
  <si>
    <t>Interest</t>
  </si>
  <si>
    <t>Principle</t>
  </si>
  <si>
    <t>Ending Balance</t>
  </si>
  <si>
    <t>Estimated LTV</t>
  </si>
  <si>
    <t>Loan Amount</t>
  </si>
  <si>
    <t>Interest Rate</t>
  </si>
  <si>
    <t>Term</t>
  </si>
  <si>
    <t>Monthly I/O Payments</t>
  </si>
  <si>
    <t>Monthly Interest rate</t>
  </si>
  <si>
    <t>Full P/I Payments</t>
  </si>
  <si>
    <t>Annual Taxes</t>
  </si>
  <si>
    <t>Annual Insurance</t>
  </si>
  <si>
    <t>Annual HOA Dues</t>
  </si>
  <si>
    <t>Total</t>
  </si>
  <si>
    <t>Monthly Total</t>
  </si>
  <si>
    <t>Monthly Total w/ P/I</t>
  </si>
  <si>
    <t>Market Rent</t>
  </si>
  <si>
    <t>Adjustment if Any</t>
  </si>
  <si>
    <t>DSCR Market Rent</t>
  </si>
  <si>
    <t>DSCR With P/I payments</t>
  </si>
  <si>
    <t>DSCR with I/O Payments</t>
  </si>
  <si>
    <t>Mortgage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</si>
</sst>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0.000%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FF00"/>
      </bottom>
      <diagonal/>
    </border>
    <border>
      <left style="medium">
        <color rgb="FFCCCCCC"/>
      </left>
      <right style="thick">
        <color rgb="FF00FF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00FF00"/>
      </right>
      <top style="medium">
        <color rgb="FFCCCCCC"/>
      </top>
      <bottom style="thick">
        <color rgb="FF00FF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FFFF"/>
      </bottom>
      <diagonal/>
    </border>
    <border>
      <left style="medium">
        <color rgb="FFCCCCCC"/>
      </left>
      <right style="thick">
        <color rgb="FF00FFFF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00FFFF"/>
      </right>
      <top style="medium">
        <color rgb="FFCCCCCC"/>
      </top>
      <bottom style="thick">
        <color rgb="FF00FFFF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1" fillId="0" borderId="2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1" fillId="0" borderId="3" xfId="0" applyFont="1" applyBorder="1" applyAlignment="1">
      <alignment wrapText="1"/>
    </xf>
    <xf numFmtId="8" fontId="4" fillId="0" borderId="4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9" fontId="4" fillId="0" borderId="4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8" fontId="1" fillId="0" borderId="1" xfId="0" applyNumberFormat="1" applyFont="1" applyBorder="1" applyAlignment="1" applyProtection="1">
      <alignment horizontal="center" wrapText="1"/>
      <protection locked="0"/>
    </xf>
    <xf numFmtId="8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3" fillId="0" borderId="2" xfId="0" applyFont="1" applyBorder="1" applyAlignment="1">
      <alignment wrapText="1"/>
    </xf>
    <xf numFmtId="8" fontId="4" fillId="0" borderId="2" xfId="0" applyNumberFormat="1" applyFont="1" applyBorder="1" applyAlignment="1" applyProtection="1">
      <alignment horizontal="right" wrapText="1"/>
      <protection locked="0"/>
    </xf>
    <xf numFmtId="10" fontId="1" fillId="0" borderId="4" xfId="0" applyNumberFormat="1" applyFont="1" applyBorder="1" applyAlignment="1">
      <alignment horizontal="right" wrapText="1"/>
    </xf>
    <xf numFmtId="0" fontId="1" fillId="0" borderId="5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1" fillId="0" borderId="6" xfId="0" applyFont="1" applyBorder="1" applyAlignment="1">
      <alignment wrapText="1"/>
    </xf>
    <xf numFmtId="8" fontId="4" fillId="2" borderId="7" xfId="0" applyNumberFormat="1" applyFont="1" applyFill="1" applyBorder="1" applyAlignment="1">
      <alignment horizontal="right" wrapText="1"/>
    </xf>
    <xf numFmtId="10" fontId="1" fillId="0" borderId="1" xfId="0" applyNumberFormat="1" applyFont="1" applyBorder="1" applyAlignment="1">
      <alignment horizontal="right" wrapText="1"/>
    </xf>
    <xf numFmtId="8" fontId="1" fillId="0" borderId="1" xfId="0" applyNumberFormat="1" applyFont="1" applyBorder="1" applyAlignment="1">
      <alignment horizontal="right" wrapText="1"/>
    </xf>
    <xf numFmtId="8" fontId="4" fillId="0" borderId="1" xfId="0" applyNumberFormat="1" applyFont="1" applyBorder="1" applyAlignment="1">
      <alignment horizontal="right" wrapText="1"/>
    </xf>
    <xf numFmtId="8" fontId="1" fillId="0" borderId="4" xfId="0" applyNumberFormat="1" applyFont="1" applyBorder="1" applyAlignment="1">
      <alignment horizontal="right" wrapText="1"/>
    </xf>
    <xf numFmtId="8" fontId="1" fillId="2" borderId="1" xfId="0" applyNumberFormat="1" applyFont="1" applyFill="1" applyBorder="1" applyAlignment="1">
      <alignment horizontal="right" wrapText="1"/>
    </xf>
    <xf numFmtId="0" fontId="1" fillId="0" borderId="4" xfId="0" applyFont="1" applyBorder="1" applyAlignment="1">
      <alignment wrapText="1"/>
    </xf>
    <xf numFmtId="0" fontId="4" fillId="0" borderId="1" xfId="0" applyFont="1" applyBorder="1" applyAlignment="1">
      <alignment wrapText="1"/>
    </xf>
    <xf numFmtId="8" fontId="1" fillId="0" borderId="1" xfId="0" applyNumberFormat="1" applyFont="1" applyBorder="1" applyAlignment="1" applyProtection="1">
      <alignment horizontal="right" wrapText="1"/>
      <protection locked="0"/>
    </xf>
    <xf numFmtId="8" fontId="4" fillId="0" borderId="1" xfId="0" applyNumberFormat="1" applyFont="1" applyBorder="1" applyAlignment="1" applyProtection="1">
      <alignment horizontal="right" wrapText="1"/>
      <protection locked="0"/>
    </xf>
    <xf numFmtId="8" fontId="3" fillId="0" borderId="4" xfId="0" applyNumberFormat="1" applyFont="1" applyBorder="1" applyAlignment="1">
      <alignment horizontal="right" wrapText="1"/>
    </xf>
    <xf numFmtId="8" fontId="3" fillId="0" borderId="1" xfId="0" applyNumberFormat="1" applyFont="1" applyBorder="1" applyAlignment="1" applyProtection="1">
      <alignment horizontal="right" wrapText="1"/>
      <protection locked="0"/>
    </xf>
    <xf numFmtId="0" fontId="1" fillId="0" borderId="8" xfId="0" applyFont="1" applyBorder="1" applyAlignment="1">
      <alignment wrapText="1"/>
    </xf>
    <xf numFmtId="0" fontId="3" fillId="0" borderId="2" xfId="0" applyFont="1" applyBorder="1" applyAlignment="1">
      <alignment vertical="center"/>
    </xf>
    <xf numFmtId="0" fontId="1" fillId="0" borderId="9" xfId="0" applyFont="1" applyBorder="1" applyAlignment="1">
      <alignment wrapText="1"/>
    </xf>
    <xf numFmtId="0" fontId="3" fillId="0" borderId="10" xfId="0" applyFont="1" applyBorder="1" applyAlignment="1" applyProtection="1">
      <alignment horizontal="right" wrapText="1"/>
      <protection locked="0"/>
    </xf>
    <xf numFmtId="10" fontId="1" fillId="0" borderId="5" xfId="0" applyNumberFormat="1" applyFont="1" applyBorder="1" applyAlignment="1" applyProtection="1">
      <alignment wrapText="1"/>
      <protection locked="0"/>
    </xf>
    <xf numFmtId="0" fontId="3" fillId="2" borderId="1" xfId="0" applyFont="1" applyFill="1" applyBorder="1" applyAlignment="1">
      <alignment vertical="center"/>
    </xf>
    <xf numFmtId="0" fontId="3" fillId="0" borderId="7" xfId="0" applyFont="1" applyBorder="1" applyAlignment="1" applyProtection="1">
      <alignment horizontal="right" wrapText="1"/>
      <protection locked="0"/>
    </xf>
    <xf numFmtId="164" fontId="1" fillId="0" borderId="4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B2823-0CAD-4235-8331-26C323BEDED8}">
  <dimension ref="A1:Z1003"/>
  <sheetViews>
    <sheetView tabSelected="1" workbookViewId="0">
      <selection activeCell="D1" sqref="D1"/>
    </sheetView>
  </sheetViews>
  <sheetFormatPr defaultRowHeight="14.5" x14ac:dyDescent="0.35"/>
  <cols>
    <col min="2" max="2" width="67.26953125" bestFit="1" customWidth="1"/>
    <col min="3" max="3" width="24.1796875" customWidth="1"/>
    <col min="4" max="4" width="14.81640625" bestFit="1" customWidth="1"/>
    <col min="6" max="6" width="15.26953125" customWidth="1"/>
    <col min="7" max="7" width="18.7265625" customWidth="1"/>
    <col min="8" max="8" width="19" customWidth="1"/>
    <col min="10" max="10" width="18.453125" customWidth="1"/>
  </cols>
  <sheetData>
    <row r="1" spans="1:26" ht="15" customHeight="1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 thickBot="1" x14ac:dyDescent="0.4">
      <c r="A2" s="1"/>
      <c r="B2" s="2" t="s">
        <v>24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thickBot="1" x14ac:dyDescent="0.4">
      <c r="A3" s="1"/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thickBot="1" x14ac:dyDescent="0.4">
      <c r="A4" s="1"/>
      <c r="B4" s="4" t="s">
        <v>0</v>
      </c>
      <c r="C4" s="5"/>
      <c r="D4" s="6">
        <v>300000</v>
      </c>
      <c r="E4" s="1"/>
      <c r="F4" s="7" t="s">
        <v>1</v>
      </c>
      <c r="G4" s="7" t="s">
        <v>2</v>
      </c>
      <c r="H4" s="7" t="s">
        <v>3</v>
      </c>
      <c r="I4" s="7" t="s">
        <v>4</v>
      </c>
      <c r="J4" s="7" t="s">
        <v>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thickBot="1" x14ac:dyDescent="0.4">
      <c r="A5" s="1"/>
      <c r="B5" s="1"/>
      <c r="C5" s="8" t="s">
        <v>6</v>
      </c>
      <c r="D5" s="9">
        <v>0.8</v>
      </c>
      <c r="E5" s="1"/>
      <c r="F5" s="10">
        <v>1</v>
      </c>
      <c r="G5" s="11">
        <f>D7</f>
        <v>240000</v>
      </c>
      <c r="H5" s="12">
        <f>-IPMT($D$12,F5,$D$9*12,$D$7)</f>
        <v>1650</v>
      </c>
      <c r="I5" s="12">
        <f>-PPMT($D$12,F5,$D$9*12,$D$7)</f>
        <v>153.03984972221724</v>
      </c>
      <c r="J5" s="11">
        <f>G5-I5</f>
        <v>239846.9601502778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thickBot="1" x14ac:dyDescent="0.4">
      <c r="A6" s="1"/>
      <c r="B6" s="1"/>
      <c r="C6" s="1"/>
      <c r="D6" s="13"/>
      <c r="E6" s="1"/>
      <c r="F6" s="10">
        <v>2</v>
      </c>
      <c r="G6" s="12">
        <f>J5</f>
        <v>239846.9601502778</v>
      </c>
      <c r="H6" s="12">
        <f>-IPMT($D$12,F6,$D$9*12,$D$7)</f>
        <v>1648.9478510331598</v>
      </c>
      <c r="I6" s="12">
        <f t="shared" ref="I6:I13" si="0">-PPMT($D$12,F6,$D$9*12,$D$7)</f>
        <v>154.09199868905745</v>
      </c>
      <c r="J6" s="11">
        <f>G6-I6</f>
        <v>239692.86815158874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thickBot="1" x14ac:dyDescent="0.4">
      <c r="A7" s="1"/>
      <c r="B7" s="14" t="s">
        <v>7</v>
      </c>
      <c r="C7" s="1"/>
      <c r="D7" s="15">
        <f>D4*D5</f>
        <v>240000</v>
      </c>
      <c r="E7" s="1"/>
      <c r="F7" s="10">
        <v>3</v>
      </c>
      <c r="G7" s="12">
        <f>J6</f>
        <v>239692.86815158874</v>
      </c>
      <c r="H7" s="12">
        <f>-IPMT($D$12,F7,$D$9*12,$D$7)</f>
        <v>1647.8884685421726</v>
      </c>
      <c r="I7" s="12">
        <f t="shared" si="0"/>
        <v>155.15138118004475</v>
      </c>
      <c r="J7" s="11">
        <f>G7-I7</f>
        <v>239537.7167704087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thickBot="1" x14ac:dyDescent="0.4">
      <c r="A8" s="1"/>
      <c r="B8" s="1"/>
      <c r="C8" s="5" t="s">
        <v>8</v>
      </c>
      <c r="D8" s="39">
        <v>8.2500000000000004E-2</v>
      </c>
      <c r="E8" s="1"/>
      <c r="F8" s="10">
        <v>4</v>
      </c>
      <c r="G8" s="12">
        <f>J7</f>
        <v>239537.7167704087</v>
      </c>
      <c r="H8" s="12">
        <f>-IPMT($D$12,F8,$D$9*12,$D$7)</f>
        <v>1646.82180279656</v>
      </c>
      <c r="I8" s="12">
        <f t="shared" si="0"/>
        <v>156.21804692565752</v>
      </c>
      <c r="J8" s="11">
        <f>G8-I8</f>
        <v>239381.49872348303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thickBot="1" x14ac:dyDescent="0.4">
      <c r="A9" s="1"/>
      <c r="B9" s="1"/>
      <c r="C9" s="1" t="s">
        <v>9</v>
      </c>
      <c r="D9" s="13">
        <v>30</v>
      </c>
      <c r="E9" s="1"/>
      <c r="F9" s="10">
        <v>5</v>
      </c>
      <c r="G9" s="12">
        <f t="shared" ref="G9:G13" si="1">J8</f>
        <v>239381.49872348303</v>
      </c>
      <c r="H9" s="12">
        <f t="shared" ref="H9:H13" si="2">-IPMT($D$12,F9,$D$9*12,$D$7)</f>
        <v>1645.7478037239462</v>
      </c>
      <c r="I9" s="12">
        <f t="shared" si="0"/>
        <v>157.29204599827142</v>
      </c>
      <c r="J9" s="11">
        <f t="shared" ref="J9:J13" si="3">G9-I9</f>
        <v>239224.20667748476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thickBot="1" x14ac:dyDescent="0.4">
      <c r="A10" s="1"/>
      <c r="B10" s="1"/>
      <c r="C10" s="1"/>
      <c r="D10" s="17"/>
      <c r="E10" s="1"/>
      <c r="F10" s="10">
        <v>6</v>
      </c>
      <c r="G10" s="12">
        <f t="shared" si="1"/>
        <v>239224.20667748476</v>
      </c>
      <c r="H10" s="12">
        <f t="shared" si="2"/>
        <v>1644.666420907708</v>
      </c>
      <c r="I10" s="12">
        <f t="shared" si="0"/>
        <v>158.37342881450954</v>
      </c>
      <c r="J10" s="11">
        <f t="shared" si="3"/>
        <v>239065.83324867024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thickBot="1" x14ac:dyDescent="0.4">
      <c r="A11" s="1"/>
      <c r="B11" s="18" t="s">
        <v>10</v>
      </c>
      <c r="C11" s="19"/>
      <c r="D11" s="20">
        <f>D7*D8/12</f>
        <v>1650</v>
      </c>
      <c r="E11" s="1"/>
      <c r="F11" s="10">
        <v>7</v>
      </c>
      <c r="G11" s="12">
        <f t="shared" si="1"/>
        <v>239065.83324867024</v>
      </c>
      <c r="H11" s="12">
        <f t="shared" si="2"/>
        <v>1643.5776035846079</v>
      </c>
      <c r="I11" s="12">
        <f t="shared" si="0"/>
        <v>159.4622461376093</v>
      </c>
      <c r="J11" s="11">
        <f t="shared" si="3"/>
        <v>238906.37100253263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thickBot="1" x14ac:dyDescent="0.4">
      <c r="A12" s="1"/>
      <c r="B12" s="1"/>
      <c r="C12" s="1" t="s">
        <v>11</v>
      </c>
      <c r="D12" s="21">
        <f>D8/12</f>
        <v>6.875E-3</v>
      </c>
      <c r="E12" s="1"/>
      <c r="F12" s="10">
        <v>8</v>
      </c>
      <c r="G12" s="12">
        <f t="shared" si="1"/>
        <v>238906.37100253263</v>
      </c>
      <c r="H12" s="12">
        <f t="shared" si="2"/>
        <v>1642.481300642412</v>
      </c>
      <c r="I12" s="12">
        <f t="shared" si="0"/>
        <v>160.55854907980535</v>
      </c>
      <c r="J12" s="11">
        <f t="shared" si="3"/>
        <v>238745.81245345282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 thickBot="1" x14ac:dyDescent="0.4">
      <c r="A13" s="1"/>
      <c r="B13" s="1"/>
      <c r="C13" s="1"/>
      <c r="D13" s="1"/>
      <c r="E13" s="1"/>
      <c r="F13" s="10">
        <v>9</v>
      </c>
      <c r="G13" s="12">
        <f t="shared" si="1"/>
        <v>238745.81245345282</v>
      </c>
      <c r="H13" s="12">
        <f t="shared" si="2"/>
        <v>1641.3774606174882</v>
      </c>
      <c r="I13" s="12">
        <f t="shared" si="0"/>
        <v>161.66238910472904</v>
      </c>
      <c r="J13" s="11">
        <f t="shared" si="3"/>
        <v>238584.1500643481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thickBot="1" x14ac:dyDescent="0.4">
      <c r="A14" s="1"/>
      <c r="B14" s="14" t="s">
        <v>12</v>
      </c>
      <c r="C14" s="1"/>
      <c r="D14" s="23">
        <f>H5+I5</f>
        <v>1803.0398497222172</v>
      </c>
      <c r="E14" s="1"/>
      <c r="F14" s="1"/>
      <c r="G14" s="2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 thickBot="1" x14ac:dyDescent="0.4">
      <c r="A15" s="1"/>
      <c r="B15" s="1"/>
      <c r="C15" s="1"/>
      <c r="D15" s="3"/>
      <c r="E15" s="1"/>
      <c r="F15" s="1"/>
      <c r="G15" s="2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thickBot="1" x14ac:dyDescent="0.4">
      <c r="A16" s="1"/>
      <c r="B16" s="1"/>
      <c r="C16" s="5" t="s">
        <v>13</v>
      </c>
      <c r="D16" s="24">
        <v>8500</v>
      </c>
      <c r="E16" s="1"/>
      <c r="F16" s="1"/>
      <c r="G16" s="2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thickBot="1" x14ac:dyDescent="0.4">
      <c r="A17" s="1"/>
      <c r="B17" s="1"/>
      <c r="C17" s="5" t="s">
        <v>14</v>
      </c>
      <c r="D17" s="24">
        <v>5000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thickBot="1" x14ac:dyDescent="0.4">
      <c r="A18" s="1"/>
      <c r="B18" s="1"/>
      <c r="C18" s="5" t="s">
        <v>15</v>
      </c>
      <c r="D18" s="24">
        <v>0</v>
      </c>
      <c r="E18" s="1"/>
      <c r="F18" s="1"/>
      <c r="G18" s="22"/>
      <c r="H18" s="1"/>
      <c r="I18" s="1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thickBot="1" x14ac:dyDescent="0.4">
      <c r="A19" s="1"/>
      <c r="B19" s="1"/>
      <c r="C19" s="26" t="s">
        <v>16</v>
      </c>
      <c r="D19" s="24">
        <f>D18+D17+D16</f>
        <v>13500</v>
      </c>
      <c r="E19" s="1"/>
      <c r="F19" s="1"/>
      <c r="G19" s="2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 thickBot="1" x14ac:dyDescent="0.4">
      <c r="A20" s="1"/>
      <c r="B20" s="1"/>
      <c r="C20" s="27" t="s">
        <v>17</v>
      </c>
      <c r="D20" s="28">
        <f>D19/12</f>
        <v>1125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thickBot="1" x14ac:dyDescent="0.4">
      <c r="A21" s="1"/>
      <c r="B21" s="1"/>
      <c r="C21" s="27" t="s">
        <v>18</v>
      </c>
      <c r="D21" s="29">
        <f>D14+D20</f>
        <v>2928.0398497222172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 thickBot="1" x14ac:dyDescent="0.4">
      <c r="A22" s="1"/>
      <c r="B22" s="1"/>
      <c r="C22" s="1"/>
      <c r="D22" s="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 thickBot="1" x14ac:dyDescent="0.4">
      <c r="A23" s="1"/>
      <c r="B23" s="14" t="s">
        <v>19</v>
      </c>
      <c r="C23" s="5"/>
      <c r="D23" s="30">
        <v>2950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 thickBot="1" x14ac:dyDescent="0.4">
      <c r="A24" s="1"/>
      <c r="B24" s="1"/>
      <c r="C24" s="5" t="s">
        <v>20</v>
      </c>
      <c r="D24" s="16">
        <v>1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 thickBot="1" x14ac:dyDescent="0.4">
      <c r="A25" s="1"/>
      <c r="B25" s="1"/>
      <c r="C25" s="1" t="s">
        <v>21</v>
      </c>
      <c r="D25" s="31">
        <f>D23*D24</f>
        <v>2950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 thickBot="1" x14ac:dyDescent="0.4">
      <c r="A26" s="1"/>
      <c r="B26" s="1"/>
      <c r="C26" s="1"/>
      <c r="D26" s="3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thickBot="1" x14ac:dyDescent="0.4">
      <c r="A27" s="1"/>
      <c r="B27" s="33" t="s">
        <v>22</v>
      </c>
      <c r="C27" s="34"/>
      <c r="D27" s="35">
        <f>D25/D21</f>
        <v>1.0074999492509864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 thickBot="1" x14ac:dyDescent="0.4">
      <c r="A28" s="1"/>
      <c r="B28" s="1"/>
      <c r="C28" s="1"/>
      <c r="D28" s="36">
        <f>D8+0.0025</f>
        <v>8.5000000000000006E-2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 thickBot="1" x14ac:dyDescent="0.4">
      <c r="A29" s="1"/>
      <c r="B29" s="37" t="s">
        <v>23</v>
      </c>
      <c r="C29" s="19"/>
      <c r="D29" s="38">
        <f>D25/D11</f>
        <v>1.7878787878787878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 thickBot="1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 thickBot="1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thickBot="1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thickBot="1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thickBot="1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thickBot="1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thickBot="1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thickBot="1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thickBot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thickBot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thickBo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thickBo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thickBot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thickBo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thickBot="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thickBot="1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thickBo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thickBot="1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thickBot="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thickBot="1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thickBot="1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thickBot="1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thickBot="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thickBot="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thickBot="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thickBo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thickBo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thickBo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 thickBo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thickBot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thickBo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thickBot="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thickBot="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thickBot="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thickBot="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 thickBo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 thickBot="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 thickBot="1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 thickBot="1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 thickBot="1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thickBot="1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 thickBot="1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 thickBot="1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 thickBot="1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 thickBot="1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thickBot="1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thickBot="1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 thickBot="1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 thickBot="1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 thickBot="1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 thickBot="1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 thickBot="1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 thickBot="1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 thickBot="1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thickBot="1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 thickBot="1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 thickBot="1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 thickBot="1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 thickBot="1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 thickBot="1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 thickBot="1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 thickBot="1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 thickBot="1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 thickBot="1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 thickBot="1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 thickBot="1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 thickBot="1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 thickBot="1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 thickBot="1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 thickBot="1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 thickBot="1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 thickBot="1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 thickBot="1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 thickBot="1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 thickBot="1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 thickBot="1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 thickBot="1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 thickBot="1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 thickBot="1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 thickBot="1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 thickBot="1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 thickBot="1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 thickBot="1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 thickBot="1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 thickBot="1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 thickBot="1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 thickBot="1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 thickBot="1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 thickBot="1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 thickBot="1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 thickBot="1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 thickBot="1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 thickBot="1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 thickBot="1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 thickBot="1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 thickBot="1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 thickBot="1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 thickBot="1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 thickBot="1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 thickBot="1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 thickBot="1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 thickBot="1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 thickBot="1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 thickBot="1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 thickBot="1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 thickBot="1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 thickBot="1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 thickBot="1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 thickBot="1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 thickBot="1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 thickBot="1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 thickBot="1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 thickBot="1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 thickBot="1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 thickBot="1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 thickBot="1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 thickBot="1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 thickBot="1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 thickBot="1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 thickBot="1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 thickBot="1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 thickBot="1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 thickBot="1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 thickBot="1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 thickBot="1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 thickBot="1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 thickBot="1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 thickBot="1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 thickBot="1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 thickBot="1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 thickBot="1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 thickBot="1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 thickBot="1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 thickBot="1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 thickBot="1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 thickBot="1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 thickBot="1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 thickBot="1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 thickBot="1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 thickBot="1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 thickBot="1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 thickBot="1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 thickBot="1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 thickBot="1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 thickBot="1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 thickBot="1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 thickBot="1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 thickBot="1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 thickBot="1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 thickBot="1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 thickBot="1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 thickBot="1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 thickBot="1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 thickBot="1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 thickBot="1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 thickBot="1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 thickBot="1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 thickBot="1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 thickBot="1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 thickBot="1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 thickBot="1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 thickBot="1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 thickBot="1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 thickBot="1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 thickBot="1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 thickBot="1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 thickBot="1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 thickBot="1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 thickBot="1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 thickBot="1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 thickBot="1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 thickBot="1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 thickBot="1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 thickBot="1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 thickBot="1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 thickBot="1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 thickBot="1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 thickBot="1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 thickBot="1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 thickBot="1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 thickBot="1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 thickBot="1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 thickBot="1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 thickBot="1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 thickBot="1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 thickBot="1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 thickBot="1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 thickBot="1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 thickBot="1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 thickBot="1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 thickBot="1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 thickBot="1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 thickBot="1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 thickBot="1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 thickBot="1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 thickBot="1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" thickBot="1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" thickBot="1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 thickBot="1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 thickBot="1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" thickBot="1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 thickBot="1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 thickBot="1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 thickBot="1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 thickBot="1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 thickBot="1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 thickBot="1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 thickBot="1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 thickBot="1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 thickBot="1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 thickBot="1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 thickBot="1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 thickBot="1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 thickBot="1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 thickBot="1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 thickBot="1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 thickBot="1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 thickBot="1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 thickBot="1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 thickBot="1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 thickBot="1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 thickBot="1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 thickBot="1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 thickBot="1" x14ac:dyDescent="0.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 thickBot="1" x14ac:dyDescent="0.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 thickBot="1" x14ac:dyDescent="0.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 thickBot="1" x14ac:dyDescent="0.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 thickBot="1" x14ac:dyDescent="0.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 thickBot="1" x14ac:dyDescent="0.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 thickBot="1" x14ac:dyDescent="0.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 thickBot="1" x14ac:dyDescent="0.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 thickBot="1" x14ac:dyDescent="0.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 thickBot="1" x14ac:dyDescent="0.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 thickBot="1" x14ac:dyDescent="0.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 thickBot="1" x14ac:dyDescent="0.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 thickBot="1" x14ac:dyDescent="0.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 thickBot="1" x14ac:dyDescent="0.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 thickBot="1" x14ac:dyDescent="0.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 thickBot="1" x14ac:dyDescent="0.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 thickBot="1" x14ac:dyDescent="0.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 thickBot="1" x14ac:dyDescent="0.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 thickBot="1" x14ac:dyDescent="0.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 thickBot="1" x14ac:dyDescent="0.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 thickBot="1" x14ac:dyDescent="0.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 thickBot="1" x14ac:dyDescent="0.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 thickBot="1" x14ac:dyDescent="0.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 thickBot="1" x14ac:dyDescent="0.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 thickBot="1" x14ac:dyDescent="0.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 thickBot="1" x14ac:dyDescent="0.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 thickBot="1" x14ac:dyDescent="0.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 thickBot="1" x14ac:dyDescent="0.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 thickBot="1" x14ac:dyDescent="0.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 thickBot="1" x14ac:dyDescent="0.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 thickBot="1" x14ac:dyDescent="0.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 thickBot="1" x14ac:dyDescent="0.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 thickBot="1" x14ac:dyDescent="0.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 thickBot="1" x14ac:dyDescent="0.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 thickBot="1" x14ac:dyDescent="0.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 thickBot="1" x14ac:dyDescent="0.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 thickBot="1" x14ac:dyDescent="0.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 thickBot="1" x14ac:dyDescent="0.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 thickBot="1" x14ac:dyDescent="0.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 thickBot="1" x14ac:dyDescent="0.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 thickBot="1" x14ac:dyDescent="0.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" thickBot="1" x14ac:dyDescent="0.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" thickBot="1" x14ac:dyDescent="0.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" thickBot="1" x14ac:dyDescent="0.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" thickBot="1" x14ac:dyDescent="0.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" thickBot="1" x14ac:dyDescent="0.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" thickBot="1" x14ac:dyDescent="0.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" thickBot="1" x14ac:dyDescent="0.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" thickBot="1" x14ac:dyDescent="0.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" thickBot="1" x14ac:dyDescent="0.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" thickBot="1" x14ac:dyDescent="0.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" thickBot="1" x14ac:dyDescent="0.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" thickBot="1" x14ac:dyDescent="0.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 thickBot="1" x14ac:dyDescent="0.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 thickBot="1" x14ac:dyDescent="0.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 thickBot="1" x14ac:dyDescent="0.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" thickBot="1" x14ac:dyDescent="0.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 thickBot="1" x14ac:dyDescent="0.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" thickBot="1" x14ac:dyDescent="0.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" thickBot="1" x14ac:dyDescent="0.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" thickBot="1" x14ac:dyDescent="0.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 thickBot="1" x14ac:dyDescent="0.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" thickBot="1" x14ac:dyDescent="0.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" thickBot="1" x14ac:dyDescent="0.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 thickBot="1" x14ac:dyDescent="0.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" thickBot="1" x14ac:dyDescent="0.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 thickBot="1" x14ac:dyDescent="0.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 thickBot="1" x14ac:dyDescent="0.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 thickBot="1" x14ac:dyDescent="0.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 thickBot="1" x14ac:dyDescent="0.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 thickBot="1" x14ac:dyDescent="0.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 thickBot="1" x14ac:dyDescent="0.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 thickBot="1" x14ac:dyDescent="0.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" thickBot="1" x14ac:dyDescent="0.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" thickBot="1" x14ac:dyDescent="0.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" thickBot="1" x14ac:dyDescent="0.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 thickBot="1" x14ac:dyDescent="0.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 thickBot="1" x14ac:dyDescent="0.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" thickBot="1" x14ac:dyDescent="0.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" thickBot="1" x14ac:dyDescent="0.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 thickBot="1" x14ac:dyDescent="0.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 thickBot="1" x14ac:dyDescent="0.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 thickBot="1" x14ac:dyDescent="0.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" thickBot="1" x14ac:dyDescent="0.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 thickBot="1" x14ac:dyDescent="0.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 thickBot="1" x14ac:dyDescent="0.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 thickBot="1" x14ac:dyDescent="0.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" thickBot="1" x14ac:dyDescent="0.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" thickBot="1" x14ac:dyDescent="0.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" thickBot="1" x14ac:dyDescent="0.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" thickBot="1" x14ac:dyDescent="0.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" thickBot="1" x14ac:dyDescent="0.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" thickBot="1" x14ac:dyDescent="0.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" thickBot="1" x14ac:dyDescent="0.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" thickBot="1" x14ac:dyDescent="0.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" thickBot="1" x14ac:dyDescent="0.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" thickBot="1" x14ac:dyDescent="0.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" thickBot="1" x14ac:dyDescent="0.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" thickBot="1" x14ac:dyDescent="0.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" thickBot="1" x14ac:dyDescent="0.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" thickBot="1" x14ac:dyDescent="0.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" thickBot="1" x14ac:dyDescent="0.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" thickBot="1" x14ac:dyDescent="0.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" thickBot="1" x14ac:dyDescent="0.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" thickBot="1" x14ac:dyDescent="0.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" thickBot="1" x14ac:dyDescent="0.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" thickBot="1" x14ac:dyDescent="0.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" thickBot="1" x14ac:dyDescent="0.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" thickBot="1" x14ac:dyDescent="0.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" thickBot="1" x14ac:dyDescent="0.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" thickBot="1" x14ac:dyDescent="0.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" thickBot="1" x14ac:dyDescent="0.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" thickBot="1" x14ac:dyDescent="0.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" thickBot="1" x14ac:dyDescent="0.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" thickBot="1" x14ac:dyDescent="0.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" thickBot="1" x14ac:dyDescent="0.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" thickBot="1" x14ac:dyDescent="0.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" thickBot="1" x14ac:dyDescent="0.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" thickBot="1" x14ac:dyDescent="0.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" thickBot="1" x14ac:dyDescent="0.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" thickBot="1" x14ac:dyDescent="0.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" thickBot="1" x14ac:dyDescent="0.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" thickBot="1" x14ac:dyDescent="0.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" thickBot="1" x14ac:dyDescent="0.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" thickBot="1" x14ac:dyDescent="0.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" thickBot="1" x14ac:dyDescent="0.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" thickBot="1" x14ac:dyDescent="0.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" thickBot="1" x14ac:dyDescent="0.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" thickBot="1" x14ac:dyDescent="0.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" thickBot="1" x14ac:dyDescent="0.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" thickBot="1" x14ac:dyDescent="0.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" thickBot="1" x14ac:dyDescent="0.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" thickBot="1" x14ac:dyDescent="0.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" thickBot="1" x14ac:dyDescent="0.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" thickBot="1" x14ac:dyDescent="0.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" thickBot="1" x14ac:dyDescent="0.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" thickBot="1" x14ac:dyDescent="0.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" thickBot="1" x14ac:dyDescent="0.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" thickBot="1" x14ac:dyDescent="0.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" thickBot="1" x14ac:dyDescent="0.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" thickBot="1" x14ac:dyDescent="0.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" thickBot="1" x14ac:dyDescent="0.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" thickBot="1" x14ac:dyDescent="0.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" thickBot="1" x14ac:dyDescent="0.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" thickBot="1" x14ac:dyDescent="0.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" thickBot="1" x14ac:dyDescent="0.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" thickBot="1" x14ac:dyDescent="0.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" thickBot="1" x14ac:dyDescent="0.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" thickBot="1" x14ac:dyDescent="0.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" thickBot="1" x14ac:dyDescent="0.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" thickBot="1" x14ac:dyDescent="0.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" thickBot="1" x14ac:dyDescent="0.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" thickBot="1" x14ac:dyDescent="0.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" thickBot="1" x14ac:dyDescent="0.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" thickBot="1" x14ac:dyDescent="0.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" thickBot="1" x14ac:dyDescent="0.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" thickBot="1" x14ac:dyDescent="0.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" thickBot="1" x14ac:dyDescent="0.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" thickBot="1" x14ac:dyDescent="0.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" thickBot="1" x14ac:dyDescent="0.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" thickBot="1" x14ac:dyDescent="0.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" thickBot="1" x14ac:dyDescent="0.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" thickBot="1" x14ac:dyDescent="0.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" thickBot="1" x14ac:dyDescent="0.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" thickBot="1" x14ac:dyDescent="0.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" thickBot="1" x14ac:dyDescent="0.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" thickBot="1" x14ac:dyDescent="0.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" thickBot="1" x14ac:dyDescent="0.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" thickBot="1" x14ac:dyDescent="0.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" thickBot="1" x14ac:dyDescent="0.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" thickBot="1" x14ac:dyDescent="0.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" thickBot="1" x14ac:dyDescent="0.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" thickBot="1" x14ac:dyDescent="0.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" thickBot="1" x14ac:dyDescent="0.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" thickBot="1" x14ac:dyDescent="0.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" thickBot="1" x14ac:dyDescent="0.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" thickBot="1" x14ac:dyDescent="0.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" thickBot="1" x14ac:dyDescent="0.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 thickBot="1" x14ac:dyDescent="0.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" thickBot="1" x14ac:dyDescent="0.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" thickBot="1" x14ac:dyDescent="0.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" thickBot="1" x14ac:dyDescent="0.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" thickBot="1" x14ac:dyDescent="0.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" thickBot="1" x14ac:dyDescent="0.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" thickBot="1" x14ac:dyDescent="0.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 thickBot="1" x14ac:dyDescent="0.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" thickBot="1" x14ac:dyDescent="0.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" thickBot="1" x14ac:dyDescent="0.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" thickBot="1" x14ac:dyDescent="0.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" thickBot="1" x14ac:dyDescent="0.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" thickBot="1" x14ac:dyDescent="0.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" thickBot="1" x14ac:dyDescent="0.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" thickBot="1" x14ac:dyDescent="0.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" thickBot="1" x14ac:dyDescent="0.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 thickBot="1" x14ac:dyDescent="0.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 thickBot="1" x14ac:dyDescent="0.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 thickBot="1" x14ac:dyDescent="0.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" thickBot="1" x14ac:dyDescent="0.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" thickBot="1" x14ac:dyDescent="0.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 thickBot="1" x14ac:dyDescent="0.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" thickBot="1" x14ac:dyDescent="0.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" thickBot="1" x14ac:dyDescent="0.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" thickBot="1" x14ac:dyDescent="0.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" thickBot="1" x14ac:dyDescent="0.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" thickBot="1" x14ac:dyDescent="0.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" thickBot="1" x14ac:dyDescent="0.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" thickBot="1" x14ac:dyDescent="0.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" thickBot="1" x14ac:dyDescent="0.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" thickBot="1" x14ac:dyDescent="0.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" thickBot="1" x14ac:dyDescent="0.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 thickBot="1" x14ac:dyDescent="0.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 thickBot="1" x14ac:dyDescent="0.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" thickBot="1" x14ac:dyDescent="0.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" thickBot="1" x14ac:dyDescent="0.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" thickBot="1" x14ac:dyDescent="0.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" thickBot="1" x14ac:dyDescent="0.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" thickBot="1" x14ac:dyDescent="0.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" thickBot="1" x14ac:dyDescent="0.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" thickBot="1" x14ac:dyDescent="0.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" thickBot="1" x14ac:dyDescent="0.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" thickBot="1" x14ac:dyDescent="0.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" thickBot="1" x14ac:dyDescent="0.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" thickBot="1" x14ac:dyDescent="0.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" thickBot="1" x14ac:dyDescent="0.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" thickBot="1" x14ac:dyDescent="0.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 thickBot="1" x14ac:dyDescent="0.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 thickBot="1" x14ac:dyDescent="0.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 thickBot="1" x14ac:dyDescent="0.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" thickBot="1" x14ac:dyDescent="0.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" thickBot="1" x14ac:dyDescent="0.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" thickBot="1" x14ac:dyDescent="0.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" thickBot="1" x14ac:dyDescent="0.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" thickBot="1" x14ac:dyDescent="0.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" thickBot="1" x14ac:dyDescent="0.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" thickBot="1" x14ac:dyDescent="0.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" thickBot="1" x14ac:dyDescent="0.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" thickBot="1" x14ac:dyDescent="0.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" thickBot="1" x14ac:dyDescent="0.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" thickBot="1" x14ac:dyDescent="0.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" thickBot="1" x14ac:dyDescent="0.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" thickBot="1" x14ac:dyDescent="0.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 thickBot="1" x14ac:dyDescent="0.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 thickBot="1" x14ac:dyDescent="0.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 thickBot="1" x14ac:dyDescent="0.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" thickBot="1" x14ac:dyDescent="0.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" thickBot="1" x14ac:dyDescent="0.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" thickBot="1" x14ac:dyDescent="0.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" thickBot="1" x14ac:dyDescent="0.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" thickBot="1" x14ac:dyDescent="0.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" thickBot="1" x14ac:dyDescent="0.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" thickBot="1" x14ac:dyDescent="0.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" thickBot="1" x14ac:dyDescent="0.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" thickBot="1" x14ac:dyDescent="0.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" thickBot="1" x14ac:dyDescent="0.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" thickBot="1" x14ac:dyDescent="0.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" thickBot="1" x14ac:dyDescent="0.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" thickBot="1" x14ac:dyDescent="0.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 thickBot="1" x14ac:dyDescent="0.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 thickBot="1" x14ac:dyDescent="0.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 thickBot="1" x14ac:dyDescent="0.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 thickBot="1" x14ac:dyDescent="0.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 thickBot="1" x14ac:dyDescent="0.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" thickBot="1" x14ac:dyDescent="0.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" thickBot="1" x14ac:dyDescent="0.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" thickBot="1" x14ac:dyDescent="0.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" thickBot="1" x14ac:dyDescent="0.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" thickBot="1" x14ac:dyDescent="0.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" thickBot="1" x14ac:dyDescent="0.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" thickBot="1" x14ac:dyDescent="0.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" thickBot="1" x14ac:dyDescent="0.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" thickBot="1" x14ac:dyDescent="0.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" thickBot="1" x14ac:dyDescent="0.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" thickBot="1" x14ac:dyDescent="0.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" thickBot="1" x14ac:dyDescent="0.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" thickBot="1" x14ac:dyDescent="0.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" thickBot="1" x14ac:dyDescent="0.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" thickBot="1" x14ac:dyDescent="0.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" thickBot="1" x14ac:dyDescent="0.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" thickBot="1" x14ac:dyDescent="0.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" thickBot="1" x14ac:dyDescent="0.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" thickBot="1" x14ac:dyDescent="0.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" thickBot="1" x14ac:dyDescent="0.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" thickBot="1" x14ac:dyDescent="0.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" thickBot="1" x14ac:dyDescent="0.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" thickBot="1" x14ac:dyDescent="0.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" thickBot="1" x14ac:dyDescent="0.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" thickBot="1" x14ac:dyDescent="0.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" thickBot="1" x14ac:dyDescent="0.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" thickBot="1" x14ac:dyDescent="0.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" thickBot="1" x14ac:dyDescent="0.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" thickBot="1" x14ac:dyDescent="0.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" thickBot="1" x14ac:dyDescent="0.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" thickBot="1" x14ac:dyDescent="0.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" thickBot="1" x14ac:dyDescent="0.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" thickBot="1" x14ac:dyDescent="0.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" thickBot="1" x14ac:dyDescent="0.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" thickBot="1" x14ac:dyDescent="0.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" thickBot="1" x14ac:dyDescent="0.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" thickBot="1" x14ac:dyDescent="0.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" thickBot="1" x14ac:dyDescent="0.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" thickBot="1" x14ac:dyDescent="0.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" thickBot="1" x14ac:dyDescent="0.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" thickBot="1" x14ac:dyDescent="0.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" thickBot="1" x14ac:dyDescent="0.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" thickBot="1" x14ac:dyDescent="0.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" thickBot="1" x14ac:dyDescent="0.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" thickBot="1" x14ac:dyDescent="0.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" thickBot="1" x14ac:dyDescent="0.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" thickBot="1" x14ac:dyDescent="0.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" thickBot="1" x14ac:dyDescent="0.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" thickBot="1" x14ac:dyDescent="0.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" thickBot="1" x14ac:dyDescent="0.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" thickBot="1" x14ac:dyDescent="0.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" thickBot="1" x14ac:dyDescent="0.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" thickBot="1" x14ac:dyDescent="0.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" thickBot="1" x14ac:dyDescent="0.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" thickBot="1" x14ac:dyDescent="0.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" thickBot="1" x14ac:dyDescent="0.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" thickBot="1" x14ac:dyDescent="0.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" thickBot="1" x14ac:dyDescent="0.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" thickBot="1" x14ac:dyDescent="0.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" thickBot="1" x14ac:dyDescent="0.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" thickBot="1" x14ac:dyDescent="0.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" thickBot="1" x14ac:dyDescent="0.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" thickBot="1" x14ac:dyDescent="0.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" thickBot="1" x14ac:dyDescent="0.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" thickBot="1" x14ac:dyDescent="0.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" thickBot="1" x14ac:dyDescent="0.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" thickBot="1" x14ac:dyDescent="0.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" thickBot="1" x14ac:dyDescent="0.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" thickBot="1" x14ac:dyDescent="0.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" thickBot="1" x14ac:dyDescent="0.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" thickBot="1" x14ac:dyDescent="0.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" thickBot="1" x14ac:dyDescent="0.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" thickBot="1" x14ac:dyDescent="0.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" thickBot="1" x14ac:dyDescent="0.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" thickBot="1" x14ac:dyDescent="0.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" thickBot="1" x14ac:dyDescent="0.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" thickBot="1" x14ac:dyDescent="0.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" thickBot="1" x14ac:dyDescent="0.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" thickBot="1" x14ac:dyDescent="0.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" thickBot="1" x14ac:dyDescent="0.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" thickBot="1" x14ac:dyDescent="0.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" thickBot="1" x14ac:dyDescent="0.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" thickBot="1" x14ac:dyDescent="0.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" thickBot="1" x14ac:dyDescent="0.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" thickBot="1" x14ac:dyDescent="0.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" thickBot="1" x14ac:dyDescent="0.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" thickBot="1" x14ac:dyDescent="0.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" thickBot="1" x14ac:dyDescent="0.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" thickBot="1" x14ac:dyDescent="0.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" thickBot="1" x14ac:dyDescent="0.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" thickBot="1" x14ac:dyDescent="0.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" thickBot="1" x14ac:dyDescent="0.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" thickBot="1" x14ac:dyDescent="0.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" thickBot="1" x14ac:dyDescent="0.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" thickBot="1" x14ac:dyDescent="0.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" thickBot="1" x14ac:dyDescent="0.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" thickBot="1" x14ac:dyDescent="0.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" thickBot="1" x14ac:dyDescent="0.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" thickBot="1" x14ac:dyDescent="0.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" thickBot="1" x14ac:dyDescent="0.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" thickBot="1" x14ac:dyDescent="0.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" thickBot="1" x14ac:dyDescent="0.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" thickBot="1" x14ac:dyDescent="0.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" thickBot="1" x14ac:dyDescent="0.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" thickBot="1" x14ac:dyDescent="0.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" thickBot="1" x14ac:dyDescent="0.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" thickBot="1" x14ac:dyDescent="0.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" thickBot="1" x14ac:dyDescent="0.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" thickBot="1" x14ac:dyDescent="0.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" thickBot="1" x14ac:dyDescent="0.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" thickBot="1" x14ac:dyDescent="0.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" thickBot="1" x14ac:dyDescent="0.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" thickBot="1" x14ac:dyDescent="0.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" thickBot="1" x14ac:dyDescent="0.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" thickBot="1" x14ac:dyDescent="0.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" thickBot="1" x14ac:dyDescent="0.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" thickBot="1" x14ac:dyDescent="0.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" thickBot="1" x14ac:dyDescent="0.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" thickBot="1" x14ac:dyDescent="0.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" thickBot="1" x14ac:dyDescent="0.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" thickBot="1" x14ac:dyDescent="0.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" thickBot="1" x14ac:dyDescent="0.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" thickBot="1" x14ac:dyDescent="0.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" thickBot="1" x14ac:dyDescent="0.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" thickBot="1" x14ac:dyDescent="0.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" thickBot="1" x14ac:dyDescent="0.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" thickBot="1" x14ac:dyDescent="0.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" thickBot="1" x14ac:dyDescent="0.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" thickBot="1" x14ac:dyDescent="0.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" thickBot="1" x14ac:dyDescent="0.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" thickBot="1" x14ac:dyDescent="0.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" thickBot="1" x14ac:dyDescent="0.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" thickBot="1" x14ac:dyDescent="0.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" thickBot="1" x14ac:dyDescent="0.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" thickBot="1" x14ac:dyDescent="0.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" thickBot="1" x14ac:dyDescent="0.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" thickBot="1" x14ac:dyDescent="0.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" thickBot="1" x14ac:dyDescent="0.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" thickBot="1" x14ac:dyDescent="0.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" thickBot="1" x14ac:dyDescent="0.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" thickBot="1" x14ac:dyDescent="0.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" thickBot="1" x14ac:dyDescent="0.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" thickBot="1" x14ac:dyDescent="0.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" thickBot="1" x14ac:dyDescent="0.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" thickBot="1" x14ac:dyDescent="0.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" thickBot="1" x14ac:dyDescent="0.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" thickBot="1" x14ac:dyDescent="0.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" thickBot="1" x14ac:dyDescent="0.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" thickBot="1" x14ac:dyDescent="0.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" thickBot="1" x14ac:dyDescent="0.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" thickBot="1" x14ac:dyDescent="0.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" thickBot="1" x14ac:dyDescent="0.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" thickBot="1" x14ac:dyDescent="0.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" thickBot="1" x14ac:dyDescent="0.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" thickBot="1" x14ac:dyDescent="0.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" thickBot="1" x14ac:dyDescent="0.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" thickBot="1" x14ac:dyDescent="0.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" thickBot="1" x14ac:dyDescent="0.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" thickBot="1" x14ac:dyDescent="0.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" thickBot="1" x14ac:dyDescent="0.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" thickBot="1" x14ac:dyDescent="0.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" thickBot="1" x14ac:dyDescent="0.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" thickBot="1" x14ac:dyDescent="0.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" thickBot="1" x14ac:dyDescent="0.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" thickBot="1" x14ac:dyDescent="0.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" thickBot="1" x14ac:dyDescent="0.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" thickBot="1" x14ac:dyDescent="0.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" thickBot="1" x14ac:dyDescent="0.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" thickBot="1" x14ac:dyDescent="0.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" thickBot="1" x14ac:dyDescent="0.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" thickBot="1" x14ac:dyDescent="0.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" thickBot="1" x14ac:dyDescent="0.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" thickBot="1" x14ac:dyDescent="0.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" thickBot="1" x14ac:dyDescent="0.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" thickBot="1" x14ac:dyDescent="0.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" thickBot="1" x14ac:dyDescent="0.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" thickBot="1" x14ac:dyDescent="0.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" thickBot="1" x14ac:dyDescent="0.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" thickBot="1" x14ac:dyDescent="0.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" thickBot="1" x14ac:dyDescent="0.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" thickBot="1" x14ac:dyDescent="0.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" thickBot="1" x14ac:dyDescent="0.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" thickBot="1" x14ac:dyDescent="0.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" thickBot="1" x14ac:dyDescent="0.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" thickBot="1" x14ac:dyDescent="0.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" thickBot="1" x14ac:dyDescent="0.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" thickBot="1" x14ac:dyDescent="0.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" thickBot="1" x14ac:dyDescent="0.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" thickBot="1" x14ac:dyDescent="0.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" thickBot="1" x14ac:dyDescent="0.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" thickBot="1" x14ac:dyDescent="0.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" thickBot="1" x14ac:dyDescent="0.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" thickBot="1" x14ac:dyDescent="0.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" thickBot="1" x14ac:dyDescent="0.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" thickBot="1" x14ac:dyDescent="0.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" thickBot="1" x14ac:dyDescent="0.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" thickBot="1" x14ac:dyDescent="0.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" thickBot="1" x14ac:dyDescent="0.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" thickBot="1" x14ac:dyDescent="0.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" thickBot="1" x14ac:dyDescent="0.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" thickBot="1" x14ac:dyDescent="0.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" thickBot="1" x14ac:dyDescent="0.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" thickBot="1" x14ac:dyDescent="0.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" thickBot="1" x14ac:dyDescent="0.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" thickBot="1" x14ac:dyDescent="0.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" thickBot="1" x14ac:dyDescent="0.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" thickBot="1" x14ac:dyDescent="0.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" thickBot="1" x14ac:dyDescent="0.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" thickBot="1" x14ac:dyDescent="0.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" thickBot="1" x14ac:dyDescent="0.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" thickBot="1" x14ac:dyDescent="0.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" thickBot="1" x14ac:dyDescent="0.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" thickBot="1" x14ac:dyDescent="0.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" thickBot="1" x14ac:dyDescent="0.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" thickBot="1" x14ac:dyDescent="0.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" thickBot="1" x14ac:dyDescent="0.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" thickBot="1" x14ac:dyDescent="0.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" thickBot="1" x14ac:dyDescent="0.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" thickBot="1" x14ac:dyDescent="0.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" thickBot="1" x14ac:dyDescent="0.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" thickBot="1" x14ac:dyDescent="0.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" thickBot="1" x14ac:dyDescent="0.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" thickBot="1" x14ac:dyDescent="0.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" thickBot="1" x14ac:dyDescent="0.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" thickBot="1" x14ac:dyDescent="0.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" thickBot="1" x14ac:dyDescent="0.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" thickBot="1" x14ac:dyDescent="0.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" thickBot="1" x14ac:dyDescent="0.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" thickBot="1" x14ac:dyDescent="0.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" thickBot="1" x14ac:dyDescent="0.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" thickBot="1" x14ac:dyDescent="0.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" thickBot="1" x14ac:dyDescent="0.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" thickBot="1" x14ac:dyDescent="0.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" thickBot="1" x14ac:dyDescent="0.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" thickBot="1" x14ac:dyDescent="0.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" thickBot="1" x14ac:dyDescent="0.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" thickBot="1" x14ac:dyDescent="0.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" thickBot="1" x14ac:dyDescent="0.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" thickBot="1" x14ac:dyDescent="0.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" thickBot="1" x14ac:dyDescent="0.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" thickBot="1" x14ac:dyDescent="0.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" thickBot="1" x14ac:dyDescent="0.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" thickBot="1" x14ac:dyDescent="0.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" thickBot="1" x14ac:dyDescent="0.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" thickBot="1" x14ac:dyDescent="0.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" thickBot="1" x14ac:dyDescent="0.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" thickBot="1" x14ac:dyDescent="0.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" thickBot="1" x14ac:dyDescent="0.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" thickBot="1" x14ac:dyDescent="0.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" thickBot="1" x14ac:dyDescent="0.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" thickBot="1" x14ac:dyDescent="0.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" thickBot="1" x14ac:dyDescent="0.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" thickBot="1" x14ac:dyDescent="0.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" thickBot="1" x14ac:dyDescent="0.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" thickBot="1" x14ac:dyDescent="0.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" thickBot="1" x14ac:dyDescent="0.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" thickBot="1" x14ac:dyDescent="0.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" thickBot="1" x14ac:dyDescent="0.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" thickBot="1" x14ac:dyDescent="0.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" thickBot="1" x14ac:dyDescent="0.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" thickBot="1" x14ac:dyDescent="0.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" thickBot="1" x14ac:dyDescent="0.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" thickBot="1" x14ac:dyDescent="0.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" thickBot="1" x14ac:dyDescent="0.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" thickBot="1" x14ac:dyDescent="0.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" thickBot="1" x14ac:dyDescent="0.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" thickBot="1" x14ac:dyDescent="0.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" thickBot="1" x14ac:dyDescent="0.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" thickBot="1" x14ac:dyDescent="0.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" thickBot="1" x14ac:dyDescent="0.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" thickBot="1" x14ac:dyDescent="0.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" thickBot="1" x14ac:dyDescent="0.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" thickBot="1" x14ac:dyDescent="0.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" thickBot="1" x14ac:dyDescent="0.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" thickBot="1" x14ac:dyDescent="0.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" thickBot="1" x14ac:dyDescent="0.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" thickBot="1" x14ac:dyDescent="0.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" thickBot="1" x14ac:dyDescent="0.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" thickBot="1" x14ac:dyDescent="0.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" thickBot="1" x14ac:dyDescent="0.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" thickBot="1" x14ac:dyDescent="0.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" thickBot="1" x14ac:dyDescent="0.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" thickBot="1" x14ac:dyDescent="0.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" thickBot="1" x14ac:dyDescent="0.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" thickBot="1" x14ac:dyDescent="0.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" thickBot="1" x14ac:dyDescent="0.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" thickBot="1" x14ac:dyDescent="0.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" thickBot="1" x14ac:dyDescent="0.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" thickBot="1" x14ac:dyDescent="0.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" thickBot="1" x14ac:dyDescent="0.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" thickBot="1" x14ac:dyDescent="0.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" thickBot="1" x14ac:dyDescent="0.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" thickBot="1" x14ac:dyDescent="0.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" thickBot="1" x14ac:dyDescent="0.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" thickBot="1" x14ac:dyDescent="0.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" thickBot="1" x14ac:dyDescent="0.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" thickBot="1" x14ac:dyDescent="0.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" thickBot="1" x14ac:dyDescent="0.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" thickBot="1" x14ac:dyDescent="0.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" thickBot="1" x14ac:dyDescent="0.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" thickBot="1" x14ac:dyDescent="0.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" thickBot="1" x14ac:dyDescent="0.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" thickBot="1" x14ac:dyDescent="0.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" thickBot="1" x14ac:dyDescent="0.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" thickBot="1" x14ac:dyDescent="0.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" thickBot="1" x14ac:dyDescent="0.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" thickBot="1" x14ac:dyDescent="0.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" thickBot="1" x14ac:dyDescent="0.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" thickBot="1" x14ac:dyDescent="0.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" thickBot="1" x14ac:dyDescent="0.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" thickBot="1" x14ac:dyDescent="0.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" thickBot="1" x14ac:dyDescent="0.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" thickBot="1" x14ac:dyDescent="0.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" thickBot="1" x14ac:dyDescent="0.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" thickBot="1" x14ac:dyDescent="0.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" thickBot="1" x14ac:dyDescent="0.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" thickBot="1" x14ac:dyDescent="0.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" thickBot="1" x14ac:dyDescent="0.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" thickBot="1" x14ac:dyDescent="0.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" thickBot="1" x14ac:dyDescent="0.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" thickBot="1" x14ac:dyDescent="0.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" thickBot="1" x14ac:dyDescent="0.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" thickBot="1" x14ac:dyDescent="0.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" thickBot="1" x14ac:dyDescent="0.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" thickBot="1" x14ac:dyDescent="0.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" thickBot="1" x14ac:dyDescent="0.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" thickBot="1" x14ac:dyDescent="0.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" thickBot="1" x14ac:dyDescent="0.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" thickBot="1" x14ac:dyDescent="0.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" thickBot="1" x14ac:dyDescent="0.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" thickBot="1" x14ac:dyDescent="0.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" thickBot="1" x14ac:dyDescent="0.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" thickBot="1" x14ac:dyDescent="0.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" thickBot="1" x14ac:dyDescent="0.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" thickBot="1" x14ac:dyDescent="0.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" thickBot="1" x14ac:dyDescent="0.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" thickBot="1" x14ac:dyDescent="0.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" thickBot="1" x14ac:dyDescent="0.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" thickBot="1" x14ac:dyDescent="0.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" thickBot="1" x14ac:dyDescent="0.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" thickBot="1" x14ac:dyDescent="0.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" thickBot="1" x14ac:dyDescent="0.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" thickBot="1" x14ac:dyDescent="0.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" thickBot="1" x14ac:dyDescent="0.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" thickBot="1" x14ac:dyDescent="0.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" thickBot="1" x14ac:dyDescent="0.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" thickBot="1" x14ac:dyDescent="0.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" thickBot="1" x14ac:dyDescent="0.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" thickBot="1" x14ac:dyDescent="0.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" thickBot="1" x14ac:dyDescent="0.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" thickBot="1" x14ac:dyDescent="0.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" thickBot="1" x14ac:dyDescent="0.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" thickBot="1" x14ac:dyDescent="0.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" thickBot="1" x14ac:dyDescent="0.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" thickBot="1" x14ac:dyDescent="0.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" thickBot="1" x14ac:dyDescent="0.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" thickBot="1" x14ac:dyDescent="0.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" thickBot="1" x14ac:dyDescent="0.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" thickBot="1" x14ac:dyDescent="0.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" thickBot="1" x14ac:dyDescent="0.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" thickBot="1" x14ac:dyDescent="0.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" thickBot="1" x14ac:dyDescent="0.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" thickBot="1" x14ac:dyDescent="0.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" thickBot="1" x14ac:dyDescent="0.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" thickBot="1" x14ac:dyDescent="0.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" thickBot="1" x14ac:dyDescent="0.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" thickBot="1" x14ac:dyDescent="0.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" thickBot="1" x14ac:dyDescent="0.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" thickBot="1" x14ac:dyDescent="0.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" thickBot="1" x14ac:dyDescent="0.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" thickBot="1" x14ac:dyDescent="0.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" thickBot="1" x14ac:dyDescent="0.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" thickBot="1" x14ac:dyDescent="0.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" thickBot="1" x14ac:dyDescent="0.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" thickBot="1" x14ac:dyDescent="0.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" thickBot="1" x14ac:dyDescent="0.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" thickBot="1" x14ac:dyDescent="0.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" thickBot="1" x14ac:dyDescent="0.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" thickBot="1" x14ac:dyDescent="0.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" thickBot="1" x14ac:dyDescent="0.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" thickBot="1" x14ac:dyDescent="0.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" thickBot="1" x14ac:dyDescent="0.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" thickBot="1" x14ac:dyDescent="0.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" thickBot="1" x14ac:dyDescent="0.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" thickBot="1" x14ac:dyDescent="0.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" thickBot="1" x14ac:dyDescent="0.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" thickBot="1" x14ac:dyDescent="0.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" thickBot="1" x14ac:dyDescent="0.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" thickBot="1" x14ac:dyDescent="0.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" thickBot="1" x14ac:dyDescent="0.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" thickBot="1" x14ac:dyDescent="0.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" thickBot="1" x14ac:dyDescent="0.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" thickBot="1" x14ac:dyDescent="0.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" thickBot="1" x14ac:dyDescent="0.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" thickBot="1" x14ac:dyDescent="0.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" thickBot="1" x14ac:dyDescent="0.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" thickBot="1" x14ac:dyDescent="0.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" thickBot="1" x14ac:dyDescent="0.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" thickBot="1" x14ac:dyDescent="0.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" thickBot="1" x14ac:dyDescent="0.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" thickBot="1" x14ac:dyDescent="0.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" thickBot="1" x14ac:dyDescent="0.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" thickBot="1" x14ac:dyDescent="0.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" thickBot="1" x14ac:dyDescent="0.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" thickBot="1" x14ac:dyDescent="0.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" thickBot="1" x14ac:dyDescent="0.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" thickBot="1" x14ac:dyDescent="0.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" thickBot="1" x14ac:dyDescent="0.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" thickBot="1" x14ac:dyDescent="0.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" thickBot="1" x14ac:dyDescent="0.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" thickBot="1" x14ac:dyDescent="0.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" thickBot="1" x14ac:dyDescent="0.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" thickBot="1" x14ac:dyDescent="0.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" thickBot="1" x14ac:dyDescent="0.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" thickBot="1" x14ac:dyDescent="0.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" thickBot="1" x14ac:dyDescent="0.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" thickBot="1" x14ac:dyDescent="0.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" thickBot="1" x14ac:dyDescent="0.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" thickBot="1" x14ac:dyDescent="0.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" thickBot="1" x14ac:dyDescent="0.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" thickBot="1" x14ac:dyDescent="0.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" thickBot="1" x14ac:dyDescent="0.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" thickBot="1" x14ac:dyDescent="0.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" thickBot="1" x14ac:dyDescent="0.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" thickBot="1" x14ac:dyDescent="0.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" thickBot="1" x14ac:dyDescent="0.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" thickBot="1" x14ac:dyDescent="0.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" thickBot="1" x14ac:dyDescent="0.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" thickBot="1" x14ac:dyDescent="0.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" thickBot="1" x14ac:dyDescent="0.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" thickBot="1" x14ac:dyDescent="0.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" thickBot="1" x14ac:dyDescent="0.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" thickBot="1" x14ac:dyDescent="0.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" thickBot="1" x14ac:dyDescent="0.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" thickBot="1" x14ac:dyDescent="0.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" thickBot="1" x14ac:dyDescent="0.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" thickBot="1" x14ac:dyDescent="0.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" thickBot="1" x14ac:dyDescent="0.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" thickBot="1" x14ac:dyDescent="0.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" thickBot="1" x14ac:dyDescent="0.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" thickBot="1" x14ac:dyDescent="0.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" thickBot="1" x14ac:dyDescent="0.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" thickBot="1" x14ac:dyDescent="0.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" thickBot="1" x14ac:dyDescent="0.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" thickBot="1" x14ac:dyDescent="0.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" thickBot="1" x14ac:dyDescent="0.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" thickBot="1" x14ac:dyDescent="0.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" thickBot="1" x14ac:dyDescent="0.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" thickBot="1" x14ac:dyDescent="0.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" thickBot="1" x14ac:dyDescent="0.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" thickBot="1" x14ac:dyDescent="0.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" thickBot="1" x14ac:dyDescent="0.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" thickBot="1" x14ac:dyDescent="0.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" thickBot="1" x14ac:dyDescent="0.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" thickBot="1" x14ac:dyDescent="0.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" thickBot="1" x14ac:dyDescent="0.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" thickBot="1" x14ac:dyDescent="0.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" thickBot="1" x14ac:dyDescent="0.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" thickBot="1" x14ac:dyDescent="0.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" thickBot="1" x14ac:dyDescent="0.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" thickBot="1" x14ac:dyDescent="0.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" thickBot="1" x14ac:dyDescent="0.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" thickBot="1" x14ac:dyDescent="0.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" thickBot="1" x14ac:dyDescent="0.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" thickBot="1" x14ac:dyDescent="0.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" thickBot="1" x14ac:dyDescent="0.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" thickBot="1" x14ac:dyDescent="0.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" thickBot="1" x14ac:dyDescent="0.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" thickBot="1" x14ac:dyDescent="0.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" thickBot="1" x14ac:dyDescent="0.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" thickBot="1" x14ac:dyDescent="0.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" thickBot="1" x14ac:dyDescent="0.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" thickBot="1" x14ac:dyDescent="0.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" thickBot="1" x14ac:dyDescent="0.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" thickBot="1" x14ac:dyDescent="0.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" thickBot="1" x14ac:dyDescent="0.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" thickBot="1" x14ac:dyDescent="0.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" thickBot="1" x14ac:dyDescent="0.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" thickBot="1" x14ac:dyDescent="0.4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" thickBot="1" x14ac:dyDescent="0.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" thickBot="1" x14ac:dyDescent="0.4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" thickBot="1" x14ac:dyDescent="0.4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" thickBot="1" x14ac:dyDescent="0.4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" thickBot="1" x14ac:dyDescent="0.4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" thickBot="1" x14ac:dyDescent="0.4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" thickBot="1" x14ac:dyDescent="0.4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" thickBot="1" x14ac:dyDescent="0.4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" thickBot="1" x14ac:dyDescent="0.4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" thickBot="1" x14ac:dyDescent="0.4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DSCR 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Klint McKinney</dc:creator>
  <cp:lastModifiedBy>Tam Nguyen</cp:lastModifiedBy>
  <dcterms:created xsi:type="dcterms:W3CDTF">2023-07-05T15:00:52Z</dcterms:created>
  <dcterms:modified xsi:type="dcterms:W3CDTF">2024-02-23T11:36:58Z</dcterms:modified>
</cp:coreProperties>
</file>